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U6" i="3"/>
  <c r="T6" i="3"/>
  <c r="S6" i="3"/>
  <c r="R6" i="3"/>
  <c r="Q6" i="3"/>
  <c r="K6" i="3"/>
  <c r="W6" i="3"/>
  <c r="K10" i="3" l="1"/>
  <c r="AS6" i="3" l="1"/>
  <c r="AQ6" i="3"/>
  <c r="AP6" i="3"/>
  <c r="AO6" i="3"/>
  <c r="AN6" i="3"/>
  <c r="AM6" i="3"/>
  <c r="AG6" i="3"/>
  <c r="AE6" i="3"/>
  <c r="AD6" i="3"/>
  <c r="AC6" i="3"/>
  <c r="AB6" i="3"/>
  <c r="AA6" i="3"/>
  <c r="G11" i="3" l="1"/>
  <c r="K11" i="3"/>
  <c r="I11" i="3"/>
  <c r="E11" i="3"/>
  <c r="I10" i="3"/>
  <c r="H10" i="3"/>
  <c r="F10" i="3"/>
  <c r="E10" i="3"/>
  <c r="E12" i="3" l="1"/>
  <c r="G10" i="3"/>
  <c r="G12" i="3" s="1"/>
  <c r="K12" i="3"/>
  <c r="F11" i="3"/>
  <c r="F12" i="3" s="1"/>
  <c r="H11" i="3"/>
  <c r="H12" i="3" s="1"/>
  <c r="M12" i="3" s="1"/>
  <c r="I12" i="3"/>
  <c r="J11" i="3"/>
  <c r="O11" i="3"/>
  <c r="M11" i="3"/>
  <c r="AF6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<sst xmlns="http://schemas.openxmlformats.org/spreadsheetml/2006/main" count="71" uniqueCount="29">
  <si>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</si>
  <si>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</si>
  <si>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</si>
  <si>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</si>
  <si>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</si>
  <si>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</si>
  <si>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</si>
  <si>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</si>
  <si>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</si>
  <si>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</si>
  <si>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</si>
  <si>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</si>
  <si>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</si>
  <si>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</si>
  <si>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</si>
  <si>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</si>
  <si>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</si>
  <si>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</si>
  <si>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</si>
  <si>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</si>
  <si>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</si>
  <si>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</si>
  <si>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</si>
  <si>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</si>
  <si>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AA = Alajärven Ankkurit  (1944),  kasvattajaseura</t>
  </si>
  <si>
    <t>AA</t>
  </si>
  <si>
    <t>5.</t>
  </si>
  <si>
    <t>Antti Isoniemi</t>
  </si>
  <si>
    <t>31.10.2004   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</si>
</sst>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67">
        <v>2022</v>
      </c>
      <c r="Y4" s="67" t="s">
        <v>26</v>
      </c>
      <c r="Z4" s="68" t="s">
        <v>25</v>
      </c>
      <c r="AA4" s="67">
        <v>13</v>
      </c>
      <c r="AB4" s="67">
        <v>1</v>
      </c>
      <c r="AC4" s="67">
        <v>1</v>
      </c>
      <c r="AD4" s="67">
        <v>14</v>
      </c>
      <c r="AE4" s="67">
        <v>51</v>
      </c>
      <c r="AF4" s="69">
        <v>0.56669999999999998</v>
      </c>
      <c r="AG4" s="70">
        <v>90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6"/>
      <c r="AS4" s="18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8"/>
      <c r="X5" s="12">
        <v>2023</v>
      </c>
      <c r="Y5" s="12" t="s">
        <v>26</v>
      </c>
      <c r="Z5" s="1" t="s">
        <v>25</v>
      </c>
      <c r="AA5" s="12">
        <v>10</v>
      </c>
      <c r="AB5" s="12">
        <v>2</v>
      </c>
      <c r="AC5" s="12">
        <v>5</v>
      </c>
      <c r="AD5" s="12">
        <v>11</v>
      </c>
      <c r="AE5" s="12">
        <v>41</v>
      </c>
      <c r="AF5" s="65">
        <v>0.63076923076923075</v>
      </c>
      <c r="AG5" s="10">
        <v>65</v>
      </c>
      <c r="AH5" s="40"/>
      <c r="AI5" s="7"/>
      <c r="AJ5" s="7"/>
      <c r="AK5" s="7"/>
      <c r="AM5" s="12"/>
      <c r="AN5" s="12"/>
      <c r="AO5" s="13"/>
      <c r="AP5" s="12"/>
      <c r="AQ5" s="12"/>
      <c r="AR5" s="60"/>
      <c r="AS5" s="10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1" t="s">
        <v>13</v>
      </c>
      <c r="C6" s="62"/>
      <c r="D6" s="63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36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23</v>
      </c>
      <c r="AB6" s="35">
        <f>SUM(AB4:AB5)</f>
        <v>3</v>
      </c>
      <c r="AC6" s="35">
        <f>SUM(AC4:AC5)</f>
        <v>6</v>
      </c>
      <c r="AD6" s="35">
        <f>SUM(AD4:AD5)</f>
        <v>25</v>
      </c>
      <c r="AE6" s="35">
        <f>SUM(AE4:AE5)</f>
        <v>92</v>
      </c>
      <c r="AF6" s="36">
        <f>PRODUCT(AE6/AG6)</f>
        <v>0.59354838709677415</v>
      </c>
      <c r="AG6" s="20">
        <f>SUM(AG4:AG5)</f>
        <v>155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7"/>
      <c r="K7" s="18"/>
      <c r="L7" s="10"/>
      <c r="M7" s="10"/>
      <c r="N7" s="10"/>
      <c r="O7" s="10"/>
      <c r="P7" s="15"/>
      <c r="Q7" s="15"/>
      <c r="R7" s="16"/>
      <c r="S7" s="15"/>
      <c r="T7" s="15"/>
      <c r="U7" s="10"/>
      <c r="V7" s="10"/>
      <c r="W7" s="18"/>
      <c r="X7" s="15"/>
      <c r="Y7" s="15"/>
      <c r="Z7" s="15"/>
      <c r="AA7" s="15"/>
      <c r="AB7" s="15"/>
      <c r="AC7" s="15"/>
      <c r="AD7" s="15"/>
      <c r="AE7" s="15"/>
      <c r="AF7" s="37"/>
      <c r="AG7" s="18"/>
      <c r="AH7" s="10"/>
      <c r="AI7" s="10"/>
      <c r="AJ7" s="10"/>
      <c r="AK7" s="10"/>
      <c r="AL7" s="15"/>
      <c r="AM7" s="15"/>
      <c r="AN7" s="16"/>
      <c r="AO7" s="15"/>
      <c r="AP7" s="15"/>
      <c r="AQ7" s="10"/>
      <c r="AR7" s="10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54" t="s">
        <v>24</v>
      </c>
      <c r="U8" s="10"/>
      <c r="V8" s="18"/>
      <c r="W8" s="18"/>
      <c r="X8" s="43"/>
      <c r="Y8" s="43"/>
      <c r="Z8" s="43"/>
      <c r="AA8" s="43"/>
      <c r="AB8" s="43"/>
      <c r="AC8" s="15"/>
      <c r="AD8" s="15"/>
      <c r="AE8" s="15"/>
      <c r="AF8" s="15"/>
      <c r="AG8" s="15"/>
      <c r="AH8" s="15"/>
      <c r="AI8" s="15"/>
      <c r="AJ8" s="15"/>
      <c r="AK8" s="15"/>
      <c r="AM8" s="18"/>
      <c r="AN8" s="43"/>
      <c r="AO8" s="43"/>
      <c r="AP8" s="43"/>
      <c r="AQ8" s="43"/>
      <c r="AR8" s="43"/>
      <c r="AS8" s="43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51" t="s">
        <v>15</v>
      </c>
      <c r="C9" s="3"/>
      <c r="D9" s="52"/>
      <c r="E9" s="47">
        <v>1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5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54"/>
      <c r="U9" s="15"/>
      <c r="V9" s="15"/>
      <c r="W9" s="15"/>
      <c r="X9" s="16"/>
      <c r="Y9" s="16"/>
      <c r="Z9" s="16"/>
      <c r="AA9" s="16"/>
      <c r="AB9" s="16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5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16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7">
        <f>PRODUCT(AA6+AM6)</f>
        <v>23</v>
      </c>
      <c r="F11" s="47">
        <f>PRODUCT(AB6+AN6)</f>
        <v>3</v>
      </c>
      <c r="G11" s="47">
        <f>PRODUCT(AC6+AO6)</f>
        <v>6</v>
      </c>
      <c r="H11" s="47">
        <f>PRODUCT(AD6+AP6)</f>
        <v>25</v>
      </c>
      <c r="I11" s="47">
        <f>PRODUCT(AE6+AQ6)</f>
        <v>92</v>
      </c>
      <c r="J11" s="64">
        <f>PRODUCT(I11/K11)</f>
        <v>0.59354838709677415</v>
      </c>
      <c r="K11" s="10">
        <f>PRODUCT(AG6+AS6)</f>
        <v>155</v>
      </c>
      <c r="L11" s="53">
        <f>PRODUCT((F11+G11)/E11)</f>
        <v>0.39130434782608697</v>
      </c>
      <c r="M11" s="53">
        <f>PRODUCT(H11/E11)</f>
        <v>1.0869565217391304</v>
      </c>
      <c r="N11" s="53">
        <f>PRODUCT((F11+G11+H11)/E11)</f>
        <v>1.4782608695652173</v>
      </c>
      <c r="O11" s="53">
        <f>PRODUCT(I11/E11)</f>
        <v>4</v>
      </c>
      <c r="Q11" s="16"/>
      <c r="R11" s="16"/>
      <c r="S11" s="15"/>
      <c r="T11" s="16"/>
      <c r="U11" s="10"/>
      <c r="V11" s="10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3</v>
      </c>
      <c r="G12" s="47">
        <f t="shared" si="0"/>
        <v>6</v>
      </c>
      <c r="H12" s="47">
        <f t="shared" si="0"/>
        <v>25</v>
      </c>
      <c r="I12" s="47">
        <f t="shared" si="0"/>
        <v>92</v>
      </c>
      <c r="J12" s="64">
        <f>PRODUCT(I12/K12)</f>
        <v>0.59354838709677415</v>
      </c>
      <c r="K12" s="15">
        <f>SUM(K9:K11)</f>
        <v>155</v>
      </c>
      <c r="L12" s="53">
        <f>PRODUCT((F12+G12)/E12)</f>
        <v>0.375</v>
      </c>
      <c r="M12" s="53">
        <f>PRODUCT(H12/E12)</f>
        <v>1.0416666666666667</v>
      </c>
      <c r="N12" s="53">
        <f>PRODUCT((F12+G12+H12)/E12)</f>
        <v>1.4166666666666667</v>
      </c>
      <c r="O12" s="53">
        <f>PRODUCT(I12/E12)</f>
        <v>3.8333333333333335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5"/>
      <c r="AD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5"/>
      <c r="AD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5"/>
      <c r="AD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5"/>
      <c r="AD85" s="15"/>
      <c r="AH85" s="15"/>
      <c r="AI85" s="15"/>
      <c r="AJ85" s="15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5"/>
      <c r="AD86" s="15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5"/>
      <c r="AD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5"/>
      <c r="AD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5"/>
      <c r="AD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5"/>
      <c r="AD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H171" s="15"/>
      <c r="AI171" s="15"/>
      <c r="AJ171" s="15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2023-08-21T06:31:33Z</dcterms:modified>
</cp:coreProperties>
</file>